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F1CCB56F-A8D2-4115-941C-C80D0AEBA9A7}" xr6:coauthVersionLast="47" xr6:coauthVersionMax="47" xr10:uidLastSave="{00000000-0000-0000-0000-000000000000}"/>
  <bookViews>
    <workbookView xWindow="-120" yWindow="-120" windowWidth="29040" windowHeight="15720" xr2:uid="{68738C23-91A3-48A9-9C62-1FB9CEE86A70}"/>
  </bookViews>
  <sheets>
    <sheet name="様式" sheetId="9" r:id="rId1"/>
    <sheet name="補償基礎額" sheetId="10" state="hidden" r:id="rId2"/>
    <sheet name="年齢階層" sheetId="11" state="hidden" r:id="rId3"/>
  </sheets>
  <definedNames>
    <definedName name="hani">年齢階層!$A$2:$C$102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9" l="1"/>
  <c r="M18" i="9"/>
  <c r="M16" i="9"/>
  <c r="E28" i="9"/>
  <c r="M30" i="9" l="1"/>
  <c r="M29" i="9"/>
  <c r="M24" i="9" l="1"/>
  <c r="J32" i="9" l="1"/>
  <c r="D32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12" authorId="0" shapeId="0" xr:uid="{7F22037C-F47E-4184-8FD3-7242C9D053E7}">
      <text>
        <r>
          <rPr>
            <b/>
            <sz val="9"/>
            <color indexed="81"/>
            <rFont val="MS P ゴシック"/>
            <family val="3"/>
            <charset val="128"/>
          </rPr>
          <t>どちらかのチェックボックスにチェックを入れてください</t>
        </r>
      </text>
    </comment>
    <comment ref="B14" authorId="0" shapeId="0" xr:uid="{D928F8C2-DE56-430A-9CAA-9BB4E66CA0CD}">
      <text>
        <r>
          <rPr>
            <b/>
            <sz val="9"/>
            <color indexed="81"/>
            <rFont val="MS P ゴシック"/>
            <family val="3"/>
            <charset val="128"/>
          </rPr>
          <t>該当する区分の
プルダウンで○を選んでください</t>
        </r>
      </text>
    </comment>
  </commentList>
</comments>
</file>

<file path=xl/sharedStrings.xml><?xml version="1.0" encoding="utf-8"?>
<sst xmlns="http://schemas.openxmlformats.org/spreadsheetml/2006/main" count="54" uniqueCount="46">
  <si>
    <t>÷</t>
    <phoneticPr fontId="2"/>
  </si>
  <si>
    <t>＝</t>
    <phoneticPr fontId="2"/>
  </si>
  <si>
    <t>×</t>
    <phoneticPr fontId="2"/>
  </si>
  <si>
    <t>秋田県市町村総合事務組合管理者　様</t>
    <rPh sb="0" eb="3">
      <t>アキタケン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2" eb="15">
      <t>カンリシャ</t>
    </rPh>
    <rPh sb="16" eb="17">
      <t>サマ</t>
    </rPh>
    <phoneticPr fontId="2"/>
  </si>
  <si>
    <t>円</t>
    <rPh sb="0" eb="1">
      <t>エン</t>
    </rPh>
    <phoneticPr fontId="2"/>
  </si>
  <si>
    <t>歳</t>
    <rPh sb="0" eb="1">
      <t>サイ</t>
    </rPh>
    <phoneticPr fontId="2"/>
  </si>
  <si>
    <t>構成団体長</t>
    <rPh sb="0" eb="2">
      <t>コウセイ</t>
    </rPh>
    <rPh sb="2" eb="4">
      <t>ダンタイ</t>
    </rPh>
    <rPh sb="4" eb="5">
      <t>チョウ</t>
    </rPh>
    <phoneticPr fontId="2"/>
  </si>
  <si>
    <t>様式第５号の２</t>
    <rPh sb="0" eb="2">
      <t>ヨウシキ</t>
    </rPh>
    <rPh sb="2" eb="3">
      <t>ダイ</t>
    </rPh>
    <rPh sb="4" eb="5">
      <t>ゴウ</t>
    </rPh>
    <phoneticPr fontId="2"/>
  </si>
  <si>
    <t>認定番号</t>
    <rPh sb="0" eb="2">
      <t>ニンテイ</t>
    </rPh>
    <rPh sb="2" eb="4">
      <t>バンゴウ</t>
    </rPh>
    <phoneticPr fontId="2"/>
  </si>
  <si>
    <t>氏名</t>
    <rPh sb="0" eb="1">
      <t>シ</t>
    </rPh>
    <rPh sb="1" eb="2">
      <t>メイ</t>
    </rPh>
    <phoneticPr fontId="2"/>
  </si>
  <si>
    <t>補償基礎額算定書</t>
    <phoneticPr fontId="2"/>
  </si>
  <si>
    <t>　次の職員に係る補償基礎額の算定内訳は次のとおりです。</t>
    <rPh sb="1" eb="2">
      <t>ツギ</t>
    </rPh>
    <rPh sb="3" eb="5">
      <t>ショクイン</t>
    </rPh>
    <rPh sb="6" eb="7">
      <t>カカ</t>
    </rPh>
    <rPh sb="8" eb="10">
      <t>ホショウ</t>
    </rPh>
    <rPh sb="10" eb="13">
      <t>キソガク</t>
    </rPh>
    <rPh sb="14" eb="16">
      <t>サンテイ</t>
    </rPh>
    <rPh sb="16" eb="18">
      <t>ウチワケ</t>
    </rPh>
    <rPh sb="19" eb="20">
      <t>ツギ</t>
    </rPh>
    <phoneticPr fontId="2"/>
  </si>
  <si>
    <t>認定第　　　－　　　号</t>
    <phoneticPr fontId="2"/>
  </si>
  <si>
    <t>時間額</t>
    <rPh sb="0" eb="3">
      <t>ジカンガク</t>
    </rPh>
    <phoneticPr fontId="2"/>
  </si>
  <si>
    <t>年　額</t>
    <rPh sb="0" eb="1">
      <t>ネン</t>
    </rPh>
    <rPh sb="2" eb="3">
      <t>ガク</t>
    </rPh>
    <phoneticPr fontId="2"/>
  </si>
  <si>
    <t>月　額</t>
    <rPh sb="0" eb="1">
      <t>ツキ</t>
    </rPh>
    <rPh sb="2" eb="3">
      <t>ガク</t>
    </rPh>
    <phoneticPr fontId="2"/>
  </si>
  <si>
    <t>日　額</t>
    <rPh sb="0" eb="1">
      <t>ヒ</t>
    </rPh>
    <rPh sb="2" eb="3">
      <t>ガク</t>
    </rPh>
    <phoneticPr fontId="2"/>
  </si>
  <si>
    <t>報酬額</t>
    <rPh sb="0" eb="3">
      <t>ホウシュウガク</t>
    </rPh>
    <phoneticPr fontId="2"/>
  </si>
  <si>
    <t>補償の区分</t>
    <rPh sb="0" eb="2">
      <t>ホショウ</t>
    </rPh>
    <rPh sb="3" eb="5">
      <t>クブン</t>
    </rPh>
    <phoneticPr fontId="2"/>
  </si>
  <si>
    <r>
      <t xml:space="preserve">条例第４条第１項の規定による算定
</t>
    </r>
    <r>
      <rPr>
        <sz val="9"/>
        <color theme="1"/>
        <rFont val="ＭＳ 明朝"/>
        <family val="1"/>
        <charset val="128"/>
      </rPr>
      <t>（報酬の定め方に応じて算定し、円位未満の端数は切り上げること。）</t>
    </r>
    <rPh sb="0" eb="2">
      <t>ジョウレイ</t>
    </rPh>
    <rPh sb="2" eb="3">
      <t>ダイ</t>
    </rPh>
    <rPh sb="4" eb="5">
      <t>ジョウ</t>
    </rPh>
    <rPh sb="5" eb="6">
      <t>ダイ</t>
    </rPh>
    <rPh sb="7" eb="8">
      <t>コウ</t>
    </rPh>
    <rPh sb="9" eb="11">
      <t>キテイ</t>
    </rPh>
    <rPh sb="14" eb="16">
      <t>サンテイ</t>
    </rPh>
    <rPh sb="18" eb="20">
      <t>ホウシュウ</t>
    </rPh>
    <rPh sb="21" eb="22">
      <t>サダ</t>
    </rPh>
    <rPh sb="23" eb="24">
      <t>カタ</t>
    </rPh>
    <rPh sb="25" eb="26">
      <t>オウ</t>
    </rPh>
    <rPh sb="28" eb="30">
      <t>サンテイ</t>
    </rPh>
    <rPh sb="32" eb="33">
      <t>エン</t>
    </rPh>
    <rPh sb="33" eb="34">
      <t>イ</t>
    </rPh>
    <rPh sb="34" eb="36">
      <t>ミマン</t>
    </rPh>
    <rPh sb="37" eb="39">
      <t>ハスウ</t>
    </rPh>
    <rPh sb="40" eb="41">
      <t>キ</t>
    </rPh>
    <rPh sb="42" eb="43">
      <t>ア</t>
    </rPh>
    <phoneticPr fontId="2"/>
  </si>
  <si>
    <t>報酬額</t>
    <phoneticPr fontId="2"/>
  </si>
  <si>
    <t>勤務時間（単位：時間）</t>
    <rPh sb="0" eb="2">
      <t>キンム</t>
    </rPh>
    <rPh sb="2" eb="4">
      <t>ジカン</t>
    </rPh>
    <rPh sb="5" eb="7">
      <t>タンイ</t>
    </rPh>
    <rPh sb="8" eb="10">
      <t>ジカン</t>
    </rPh>
    <phoneticPr fontId="2"/>
  </si>
  <si>
    <t>①との比較（補償の区分に応じて比較）</t>
    <rPh sb="3" eb="5">
      <t>ヒカク</t>
    </rPh>
    <rPh sb="6" eb="8">
      <t>ホショウ</t>
    </rPh>
    <rPh sb="9" eb="11">
      <t>クブン</t>
    </rPh>
    <rPh sb="12" eb="13">
      <t>オウ</t>
    </rPh>
    <rPh sb="15" eb="17">
      <t>ヒカク</t>
    </rPh>
    <phoneticPr fontId="2"/>
  </si>
  <si>
    <t>補償の区分</t>
    <rPh sb="0" eb="2">
      <t>ホショウ</t>
    </rPh>
    <rPh sb="3" eb="5">
      <t>クブン</t>
    </rPh>
    <phoneticPr fontId="2"/>
  </si>
  <si>
    <t>比較する額</t>
    <rPh sb="0" eb="2">
      <t>ヒカク</t>
    </rPh>
    <rPh sb="4" eb="5">
      <t>ガク</t>
    </rPh>
    <phoneticPr fontId="2"/>
  </si>
  <si>
    <t>最低保障額</t>
    <rPh sb="0" eb="2">
      <t>サイテイ</t>
    </rPh>
    <rPh sb="2" eb="4">
      <t>ホショウ</t>
    </rPh>
    <rPh sb="4" eb="5">
      <t>ガク</t>
    </rPh>
    <phoneticPr fontId="2"/>
  </si>
  <si>
    <t>４月１日現在における年齢</t>
    <rPh sb="1" eb="2">
      <t>ガツ</t>
    </rPh>
    <rPh sb="3" eb="4">
      <t>ニチ</t>
    </rPh>
    <rPh sb="4" eb="6">
      <t>ゲンザイ</t>
    </rPh>
    <rPh sb="10" eb="12">
      <t>ネンレイ</t>
    </rPh>
    <phoneticPr fontId="2"/>
  </si>
  <si>
    <t>最低限度額</t>
    <rPh sb="0" eb="2">
      <t>サイテイ</t>
    </rPh>
    <rPh sb="2" eb="4">
      <t>ゲンド</t>
    </rPh>
    <rPh sb="4" eb="5">
      <t>ガク</t>
    </rPh>
    <phoneticPr fontId="2"/>
  </si>
  <si>
    <t>最高限度額</t>
    <rPh sb="0" eb="2">
      <t>サイコウ</t>
    </rPh>
    <rPh sb="2" eb="4">
      <t>ゲンド</t>
    </rPh>
    <rPh sb="4" eb="5">
      <t>ガク</t>
    </rPh>
    <phoneticPr fontId="2"/>
  </si>
  <si>
    <r>
      <t xml:space="preserve">報酬区分
</t>
    </r>
    <r>
      <rPr>
        <sz val="7"/>
        <color theme="1"/>
        <rFont val="ＭＳ 明朝"/>
        <family val="1"/>
        <charset val="128"/>
      </rPr>
      <t>（該当区分に〇印を記入）</t>
    </r>
    <rPh sb="0" eb="2">
      <t>ホウシュウ</t>
    </rPh>
    <rPh sb="2" eb="4">
      <t>クブン</t>
    </rPh>
    <rPh sb="6" eb="8">
      <t>ガイトウ</t>
    </rPh>
    <rPh sb="8" eb="10">
      <t>クブン</t>
    </rPh>
    <rPh sb="12" eb="13">
      <t>シルシ</t>
    </rPh>
    <rPh sb="14" eb="16">
      <t>キニュウ</t>
    </rPh>
    <phoneticPr fontId="2"/>
  </si>
  <si>
    <t>補償基礎額</t>
    <rPh sb="0" eb="2">
      <t>ホショウ</t>
    </rPh>
    <rPh sb="2" eb="4">
      <t>キソ</t>
    </rPh>
    <rPh sb="4" eb="5">
      <t>ガク</t>
    </rPh>
    <phoneticPr fontId="2"/>
  </si>
  <si>
    <t>Ａの場合</t>
    <rPh sb="2" eb="4">
      <t>バアイ</t>
    </rPh>
    <phoneticPr fontId="2"/>
  </si>
  <si>
    <t>Ｂの場合</t>
    <rPh sb="2" eb="4">
      <t>バアイ</t>
    </rPh>
    <phoneticPr fontId="2"/>
  </si>
  <si>
    <t>算定結果</t>
    <rPh sb="0" eb="2">
      <t>サンテイ</t>
    </rPh>
    <rPh sb="2" eb="4">
      <t>ケッカ</t>
    </rPh>
    <phoneticPr fontId="2"/>
  </si>
  <si>
    <t>円 ①</t>
    <rPh sb="0" eb="1">
      <t>エン</t>
    </rPh>
    <phoneticPr fontId="2"/>
  </si>
  <si>
    <t>円 ②</t>
    <rPh sb="0" eb="1">
      <t>エン</t>
    </rPh>
    <phoneticPr fontId="2"/>
  </si>
  <si>
    <t>円 ③</t>
    <rPh sb="0" eb="1">
      <t>エン</t>
    </rPh>
    <phoneticPr fontId="2"/>
  </si>
  <si>
    <t>円 ④</t>
    <rPh sb="0" eb="1">
      <t>エン</t>
    </rPh>
    <phoneticPr fontId="2"/>
  </si>
  <si>
    <t xml:space="preserve">円　 </t>
    <phoneticPr fontId="2"/>
  </si>
  <si>
    <t xml:space="preserve">円　 </t>
    <rPh sb="0" eb="1">
      <t>エン</t>
    </rPh>
    <phoneticPr fontId="2"/>
  </si>
  <si>
    <t>①又は②のうち大きい額を記載</t>
    <rPh sb="1" eb="2">
      <t>マタ</t>
    </rPh>
    <rPh sb="7" eb="8">
      <t>オオ</t>
    </rPh>
    <rPh sb="10" eb="11">
      <t>ガク</t>
    </rPh>
    <rPh sb="12" eb="14">
      <t>キサイ</t>
    </rPh>
    <phoneticPr fontId="2"/>
  </si>
  <si>
    <t>　　　　　　　　　 ③＜①＜④の場合は①
　次の額を記載　 　①＜③の場合は③
　　　　　　　　 　①＞④の場合は④</t>
    <rPh sb="16" eb="18">
      <t>バアイ</t>
    </rPh>
    <rPh sb="22" eb="23">
      <t>ツギ</t>
    </rPh>
    <rPh sb="24" eb="25">
      <t>ガク</t>
    </rPh>
    <rPh sb="26" eb="28">
      <t>キサイ</t>
    </rPh>
    <rPh sb="35" eb="37">
      <t>バアイ</t>
    </rPh>
    <rPh sb="54" eb="56">
      <t>バアイ</t>
    </rPh>
    <phoneticPr fontId="2"/>
  </si>
  <si>
    <t>　令和　　年　　月　　日</t>
    <rPh sb="1" eb="3">
      <t>レイワ</t>
    </rPh>
    <rPh sb="5" eb="6">
      <t>ネン</t>
    </rPh>
    <rPh sb="8" eb="9">
      <t>ツキ</t>
    </rPh>
    <rPh sb="11" eb="12">
      <t>ニチ</t>
    </rPh>
    <phoneticPr fontId="2"/>
  </si>
  <si>
    <t>年齢</t>
    <rPh sb="0" eb="2">
      <t>ネンレイ</t>
    </rPh>
    <phoneticPr fontId="2"/>
  </si>
  <si>
    <t>最低限度額</t>
    <rPh sb="0" eb="2">
      <t>サイテイ</t>
    </rPh>
    <rPh sb="2" eb="5">
      <t>ゲンドガク</t>
    </rPh>
    <phoneticPr fontId="2"/>
  </si>
  <si>
    <t>最高限度額</t>
    <rPh sb="0" eb="2">
      <t>サイコウ</t>
    </rPh>
    <rPh sb="2" eb="5">
      <t>ゲンドガク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</si>
</sst>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9"/>
      <color theme="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13" xfId="0" applyBorder="1">
      <alignment vertical="center"/>
    </xf>
    <xf numFmtId="0" fontId="5" fillId="0" borderId="3" xfId="0" applyFont="1" applyBorder="1">
      <alignment vertical="center"/>
    </xf>
    <xf numFmtId="38" fontId="5" fillId="0" borderId="3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14" xfId="0" applyBorder="1">
      <alignment vertical="center"/>
    </xf>
    <xf numFmtId="0" fontId="5" fillId="0" borderId="13" xfId="0" applyFont="1" applyBorder="1">
      <alignment vertical="center"/>
    </xf>
    <xf numFmtId="38" fontId="5" fillId="0" borderId="13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8" fontId="4" fillId="0" borderId="3" xfId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6" xfId="0" applyFont="1" applyBorder="1">
      <alignment vertical="center"/>
    </xf>
    <xf numFmtId="38" fontId="5" fillId="0" borderId="11" xfId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3" xfId="0" applyFont="1" applyBorder="1">
      <alignment vertical="center"/>
    </xf>
    <xf numFmtId="0" fontId="3" fillId="0" borderId="3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24" xfId="0" applyFont="1" applyFill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right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8" fontId="6" fillId="0" borderId="8" xfId="1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9" fillId="2" borderId="7" xfId="0" applyNumberFormat="1" applyFont="1" applyFill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right" vertical="center" wrapText="1"/>
    </xf>
    <xf numFmtId="176" fontId="9" fillId="0" borderId="0" xfId="0" applyNumberFormat="1" applyFont="1" applyAlignment="1">
      <alignment horizontal="right"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9" fillId="0" borderId="21" xfId="1" applyFont="1" applyBorder="1" applyAlignment="1">
      <alignment horizontal="right" vertical="center" wrapText="1"/>
    </xf>
    <xf numFmtId="38" fontId="9" fillId="0" borderId="22" xfId="1" applyFont="1" applyBorder="1" applyAlignment="1">
      <alignment horizontal="right" vertical="center" wrapText="1"/>
    </xf>
    <xf numFmtId="38" fontId="9" fillId="0" borderId="23" xfId="1" applyFont="1" applyBorder="1" applyAlignment="1">
      <alignment horizontal="right" vertical="center" wrapText="1"/>
    </xf>
    <xf numFmtId="38" fontId="9" fillId="0" borderId="10" xfId="1" applyFont="1" applyBorder="1" applyAlignment="1">
      <alignment horizontal="right" vertical="center"/>
    </xf>
    <xf numFmtId="38" fontId="9" fillId="0" borderId="12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38" fontId="9" fillId="0" borderId="30" xfId="1" applyFont="1" applyBorder="1" applyAlignment="1">
      <alignment horizontal="right" vertical="center" wrapText="1"/>
    </xf>
    <xf numFmtId="38" fontId="9" fillId="0" borderId="1" xfId="1" applyFont="1" applyBorder="1" applyAlignment="1">
      <alignment horizontal="right" vertical="center" wrapText="1"/>
    </xf>
    <xf numFmtId="176" fontId="9" fillId="0" borderId="7" xfId="0" applyNumberFormat="1" applyFont="1" applyBorder="1" applyAlignment="1">
      <alignment horizontal="right" vertical="center" wrapText="1"/>
    </xf>
    <xf numFmtId="0" fontId="3" fillId="0" borderId="29" xfId="0" applyFont="1" applyBorder="1" applyAlignment="1">
      <alignment horizontal="center" vertical="center"/>
    </xf>
    <xf numFmtId="38" fontId="9" fillId="2" borderId="7" xfId="1" applyFont="1" applyFill="1" applyBorder="1" applyAlignment="1">
      <alignment vertical="center" wrapText="1"/>
    </xf>
    <xf numFmtId="38" fontId="9" fillId="2" borderId="1" xfId="1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 wrapText="1"/>
    </xf>
    <xf numFmtId="38" fontId="4" fillId="0" borderId="3" xfId="1" applyFont="1" applyBorder="1" applyAlignment="1">
      <alignment horizontal="center" vertical="center"/>
    </xf>
    <xf numFmtId="38" fontId="6" fillId="0" borderId="8" xfId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9" fillId="2" borderId="1" xfId="1" applyFont="1" applyFill="1" applyBorder="1" applyAlignment="1">
      <alignment horizontal="right" vertical="center"/>
    </xf>
    <xf numFmtId="0" fontId="0" fillId="3" borderId="0" xfId="0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12" lockText="1" noThreeD="1"/>
</file>

<file path=xl/ctrlProps/ctrlProp2.xml><?xml version="1.0" encoding="utf-8"?>
<formControlPr xmlns="http://schemas.microsoft.com/office/spreadsheetml/2009/9/main" objectType="CheckBox" fmlaLink="$H$1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220400</xdr:colOff>
      <xdr:row>30</xdr:row>
      <xdr:rowOff>31728</xdr:rowOff>
    </xdr:from>
    <xdr:to>
      <xdr:col>11</xdr:col>
      <xdr:colOff>266119</xdr:colOff>
      <xdr:row>30</xdr:row>
      <xdr:rowOff>330303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368384" y="9479913"/>
          <a:ext cx="45719" cy="2985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11</xdr:row>
          <xdr:rowOff>0</xdr:rowOff>
        </xdr:from>
        <xdr:to>
          <xdr:col>7</xdr:col>
          <xdr:colOff>133350</xdr:colOff>
          <xdr:row>12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333375</xdr:colOff>
      <xdr:row>11</xdr:row>
      <xdr:rowOff>39688</xdr:rowOff>
    </xdr:from>
    <xdr:to>
      <xdr:col>7</xdr:col>
      <xdr:colOff>190500</xdr:colOff>
      <xdr:row>11</xdr:row>
      <xdr:rowOff>333375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87500" y="3706813"/>
          <a:ext cx="1778000" cy="29368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A </a:t>
          </a:r>
          <a:r>
            <a:rPr kumimoji="1" lang="ja-JP" altLang="en-US" sz="1000"/>
            <a:t>年金たる補償以外</a:t>
          </a:r>
          <a:r>
            <a:rPr kumimoji="1" lang="ja-JP" altLang="en-US" sz="1100"/>
            <a:t>の補償</a:t>
          </a:r>
          <a:endParaRPr kumimoji="1" lang="en-US" altLang="ja-JP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10</xdr:row>
          <xdr:rowOff>381000</xdr:rowOff>
        </xdr:from>
        <xdr:to>
          <xdr:col>9</xdr:col>
          <xdr:colOff>200025</xdr:colOff>
          <xdr:row>11</xdr:row>
          <xdr:rowOff>361950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23812</xdr:colOff>
      <xdr:row>11</xdr:row>
      <xdr:rowOff>47624</xdr:rowOff>
    </xdr:from>
    <xdr:to>
      <xdr:col>16</xdr:col>
      <xdr:colOff>464345</xdr:colOff>
      <xdr:row>11</xdr:row>
      <xdr:rowOff>345281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576637" y="3657599"/>
          <a:ext cx="2821783" cy="297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0" rtlCol="0" anchor="t"/>
        <a:lstStyle/>
        <a:p>
          <a:r>
            <a:rPr kumimoji="1" lang="en-US" altLang="ja-JP" sz="1100"/>
            <a:t>B </a:t>
          </a:r>
          <a:r>
            <a:rPr kumimoji="1" lang="ja-JP" altLang="en-US" sz="800"/>
            <a:t>年金たる補償及び療養開始後１年６月経過後の休業補償</a:t>
          </a:r>
          <a:endParaRPr kumimoji="1" lang="en-US" altLang="ja-JP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F9246-7452-4542-94B5-406CD2112242}">
  <dimension ref="A1:R44"/>
  <sheetViews>
    <sheetView tabSelected="1" zoomScaleNormal="100" zoomScaleSheetLayoutView="124" zoomScalePageLayoutView="70" workbookViewId="0"/>
  </sheetViews>
  <sheetFormatPr defaultRowHeight="18.75"/>
  <cols>
    <col min="1" max="1" width="0.625" customWidth="1"/>
    <col min="2" max="3" width="8" customWidth="1"/>
    <col min="4" max="4" width="10.75" customWidth="1"/>
    <col min="5" max="5" width="3.75" customWidth="1"/>
    <col min="6" max="6" width="4.375" customWidth="1"/>
    <col min="7" max="7" width="6.25" customWidth="1"/>
    <col min="8" max="8" width="4.875" customWidth="1"/>
    <col min="9" max="9" width="0.875" customWidth="1"/>
    <col min="10" max="10" width="3.875" customWidth="1"/>
    <col min="11" max="11" width="3.25" customWidth="1"/>
    <col min="12" max="12" width="5.25" customWidth="1"/>
    <col min="13" max="13" width="5.625" customWidth="1"/>
    <col min="14" max="14" width="2.75" customWidth="1"/>
    <col min="15" max="15" width="4.625" customWidth="1"/>
    <col min="16" max="16" width="5" customWidth="1"/>
    <col min="17" max="17" width="6.625" customWidth="1"/>
    <col min="18" max="18" width="0.375" customWidth="1"/>
  </cols>
  <sheetData>
    <row r="1" spans="1:18" ht="27" customHeight="1">
      <c r="B1" s="8" t="s">
        <v>7</v>
      </c>
      <c r="C1" s="8"/>
      <c r="D1" s="8"/>
      <c r="E1" s="8"/>
      <c r="F1" s="8"/>
      <c r="G1" s="8"/>
    </row>
    <row r="2" spans="1:18" ht="27" customHeight="1">
      <c r="B2" s="55" t="s">
        <v>10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9"/>
    </row>
    <row r="3" spans="1:18" ht="27" customHeight="1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27" customHeight="1">
      <c r="B4" s="8" t="s">
        <v>3</v>
      </c>
      <c r="C4" s="8"/>
      <c r="D4" s="8"/>
      <c r="E4" s="8"/>
      <c r="F4" s="8"/>
      <c r="G4" s="8"/>
      <c r="H4" s="8"/>
      <c r="I4" s="8"/>
      <c r="J4" s="8"/>
      <c r="K4" s="8"/>
      <c r="L4" s="8"/>
      <c r="M4" s="19"/>
      <c r="N4" s="19"/>
      <c r="O4" s="19"/>
      <c r="P4" s="19"/>
      <c r="Q4" s="19"/>
      <c r="R4" s="19"/>
    </row>
    <row r="5" spans="1:18" ht="27" customHeight="1">
      <c r="B5" s="8" t="s">
        <v>42</v>
      </c>
      <c r="C5" s="8"/>
      <c r="D5" s="8"/>
      <c r="E5" s="8"/>
      <c r="F5" s="8"/>
      <c r="G5" s="8"/>
      <c r="H5" s="8"/>
      <c r="I5" s="8"/>
      <c r="J5" s="8"/>
      <c r="K5" s="8"/>
      <c r="L5" s="8"/>
      <c r="M5" s="19"/>
      <c r="N5" s="19"/>
      <c r="O5" s="19"/>
      <c r="P5" s="19"/>
      <c r="Q5" s="19"/>
      <c r="R5" s="19"/>
    </row>
    <row r="6" spans="1:18" ht="27" customHeight="1">
      <c r="B6" s="20"/>
      <c r="C6" s="20"/>
      <c r="D6" s="20"/>
      <c r="E6" s="20"/>
      <c r="F6" s="20"/>
      <c r="G6" s="8" t="s">
        <v>6</v>
      </c>
      <c r="J6" s="8"/>
      <c r="K6" s="8"/>
      <c r="L6" s="8"/>
      <c r="M6" s="8"/>
      <c r="N6" s="8"/>
      <c r="O6" s="8"/>
      <c r="P6" s="19"/>
      <c r="Q6" s="19"/>
      <c r="R6" s="20"/>
    </row>
    <row r="7" spans="1:18" ht="27" customHeight="1">
      <c r="B7" s="20"/>
      <c r="C7" s="20"/>
      <c r="D7" s="20"/>
      <c r="E7" s="20"/>
      <c r="F7" s="20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ht="27" customHeight="1">
      <c r="B8" s="8" t="s">
        <v>11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8.25" customHeight="1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30" customHeight="1">
      <c r="A10" s="16"/>
      <c r="B10" s="67" t="s">
        <v>8</v>
      </c>
      <c r="C10" s="68"/>
      <c r="D10" s="70" t="s">
        <v>12</v>
      </c>
      <c r="E10" s="71"/>
      <c r="F10" s="71"/>
      <c r="G10" s="72"/>
      <c r="M10" s="8"/>
      <c r="N10" s="8"/>
      <c r="O10" s="8"/>
      <c r="P10" s="56"/>
      <c r="Q10" s="56"/>
      <c r="R10" s="8"/>
    </row>
    <row r="11" spans="1:18" ht="30" customHeight="1">
      <c r="A11" s="16"/>
      <c r="B11" s="67" t="s">
        <v>9</v>
      </c>
      <c r="C11" s="68"/>
      <c r="D11" s="69"/>
      <c r="E11" s="69"/>
      <c r="F11" s="69"/>
      <c r="G11" s="69"/>
      <c r="H11" s="26"/>
      <c r="I11" s="26"/>
      <c r="J11" s="26"/>
      <c r="K11" s="26"/>
      <c r="L11" s="57"/>
      <c r="M11" s="57"/>
      <c r="N11" s="57"/>
      <c r="O11" s="57"/>
      <c r="P11" s="57"/>
      <c r="Q11" s="57"/>
      <c r="R11" s="8"/>
    </row>
    <row r="12" spans="1:18" ht="30" customHeight="1">
      <c r="B12" s="73" t="s">
        <v>18</v>
      </c>
      <c r="C12" s="74"/>
      <c r="D12" s="46" t="b">
        <v>0</v>
      </c>
      <c r="E12" s="43"/>
      <c r="F12" s="43"/>
      <c r="G12" s="43"/>
      <c r="H12" s="47" t="b">
        <v>0</v>
      </c>
      <c r="I12" s="43"/>
      <c r="J12" s="43"/>
      <c r="K12" s="43"/>
      <c r="L12" s="43"/>
      <c r="M12" s="43"/>
      <c r="N12" s="43"/>
      <c r="O12" s="43"/>
      <c r="P12" s="43"/>
      <c r="Q12" s="44"/>
      <c r="R12" s="8"/>
    </row>
    <row r="13" spans="1:18" ht="17.25" customHeight="1">
      <c r="B13" s="24"/>
      <c r="C13" s="24"/>
      <c r="D13" s="10"/>
      <c r="E13" s="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8"/>
    </row>
    <row r="14" spans="1:18" ht="30" customHeight="1">
      <c r="B14" s="63" t="s">
        <v>29</v>
      </c>
      <c r="C14" s="65"/>
      <c r="D14" s="63" t="s">
        <v>19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8"/>
    </row>
    <row r="15" spans="1:18" ht="14.25" customHeight="1">
      <c r="B15" s="58" t="s">
        <v>14</v>
      </c>
      <c r="C15" s="61"/>
      <c r="D15" s="33" t="s">
        <v>17</v>
      </c>
      <c r="E15" s="40"/>
      <c r="F15" s="40"/>
      <c r="G15" s="11"/>
      <c r="H15" s="11"/>
      <c r="I15" s="15"/>
      <c r="J15" s="15"/>
      <c r="K15" s="15"/>
      <c r="L15" s="2"/>
      <c r="M15" s="2"/>
      <c r="N15" s="2"/>
      <c r="O15" s="2"/>
      <c r="P15" s="2"/>
      <c r="Q15" s="34"/>
      <c r="R15" s="17"/>
    </row>
    <row r="16" spans="1:18" ht="24.75" customHeight="1">
      <c r="B16" s="59"/>
      <c r="C16" s="62"/>
      <c r="D16" s="66"/>
      <c r="E16" s="50"/>
      <c r="F16" s="50"/>
      <c r="G16" s="21" t="s">
        <v>0</v>
      </c>
      <c r="H16" s="60">
        <v>365</v>
      </c>
      <c r="I16" s="60"/>
      <c r="J16" s="60"/>
      <c r="K16" s="60"/>
      <c r="L16" s="21" t="s">
        <v>1</v>
      </c>
      <c r="M16" s="75">
        <f>ROUNDUP(D16/365,0)</f>
        <v>0</v>
      </c>
      <c r="N16" s="75"/>
      <c r="O16" s="75"/>
      <c r="P16" s="75"/>
      <c r="Q16" s="26" t="s">
        <v>4</v>
      </c>
      <c r="R16" s="1"/>
    </row>
    <row r="17" spans="2:18" ht="14.25" customHeight="1">
      <c r="B17" s="118" t="s">
        <v>15</v>
      </c>
      <c r="C17" s="124"/>
      <c r="D17" s="33" t="s">
        <v>17</v>
      </c>
      <c r="E17" s="40"/>
      <c r="F17" s="23"/>
      <c r="G17" s="10"/>
      <c r="H17" s="15"/>
      <c r="I17" s="15"/>
      <c r="J17" s="15"/>
      <c r="K17" s="15"/>
      <c r="L17" s="3"/>
      <c r="M17" s="3"/>
      <c r="N17" s="3"/>
      <c r="O17" s="3"/>
      <c r="P17" s="3"/>
      <c r="Q17" s="3"/>
      <c r="R17" s="18"/>
    </row>
    <row r="18" spans="2:18" ht="24.75" customHeight="1">
      <c r="B18" s="119"/>
      <c r="C18" s="125"/>
      <c r="D18" s="112"/>
      <c r="E18" s="113"/>
      <c r="F18" s="113"/>
      <c r="G18" s="21" t="s">
        <v>0</v>
      </c>
      <c r="H18" s="60">
        <v>30</v>
      </c>
      <c r="I18" s="60"/>
      <c r="J18" s="60"/>
      <c r="K18" s="60"/>
      <c r="L18" s="21" t="s">
        <v>1</v>
      </c>
      <c r="M18" s="126">
        <f>ROUNDUP(D18/30,0)</f>
        <v>0</v>
      </c>
      <c r="N18" s="126"/>
      <c r="O18" s="126"/>
      <c r="P18" s="126"/>
      <c r="Q18" s="26" t="s">
        <v>4</v>
      </c>
      <c r="R18" s="1"/>
    </row>
    <row r="19" spans="2:18" ht="14.25" customHeight="1">
      <c r="B19" s="118" t="s">
        <v>16</v>
      </c>
      <c r="C19" s="53"/>
      <c r="D19" s="3"/>
      <c r="E19" s="3"/>
      <c r="F19" s="11"/>
      <c r="G19" s="10"/>
      <c r="H19" s="123" t="s">
        <v>20</v>
      </c>
      <c r="I19" s="123"/>
      <c r="J19" s="123"/>
      <c r="K19" s="123"/>
      <c r="L19" s="23"/>
      <c r="M19" s="23"/>
      <c r="N19" s="23"/>
      <c r="O19" s="23"/>
      <c r="P19" s="23"/>
      <c r="Q19" s="23"/>
      <c r="R19" s="18"/>
    </row>
    <row r="20" spans="2:18" ht="24.75" customHeight="1">
      <c r="B20" s="119"/>
      <c r="C20" s="54"/>
      <c r="D20" s="13"/>
      <c r="E20" s="13"/>
      <c r="F20" s="13"/>
      <c r="G20" s="22"/>
      <c r="H20" s="4"/>
      <c r="I20" s="14"/>
      <c r="J20" s="42"/>
      <c r="K20" s="42"/>
      <c r="L20" s="42"/>
      <c r="M20" s="50"/>
      <c r="N20" s="50"/>
      <c r="O20" s="50"/>
      <c r="P20" s="50"/>
      <c r="Q20" s="26" t="s">
        <v>4</v>
      </c>
      <c r="R20" s="1"/>
    </row>
    <row r="21" spans="2:18" ht="14.25" customHeight="1">
      <c r="B21" s="118" t="s">
        <v>13</v>
      </c>
      <c r="C21" s="53"/>
      <c r="D21" s="33" t="s">
        <v>17</v>
      </c>
      <c r="E21" s="40"/>
      <c r="F21" s="23"/>
      <c r="G21" s="49" t="s">
        <v>21</v>
      </c>
      <c r="H21" s="49"/>
      <c r="I21" s="49"/>
      <c r="J21" s="49"/>
      <c r="K21" s="49"/>
      <c r="L21" s="49"/>
      <c r="M21" s="3"/>
      <c r="N21" s="3"/>
      <c r="O21" s="3"/>
      <c r="P21" s="3"/>
      <c r="Q21" s="36"/>
    </row>
    <row r="22" spans="2:18" ht="24.75" customHeight="1">
      <c r="B22" s="119"/>
      <c r="C22" s="54"/>
      <c r="D22" s="51"/>
      <c r="E22" s="52"/>
      <c r="F22" s="52"/>
      <c r="G22" s="21" t="s">
        <v>2</v>
      </c>
      <c r="H22" s="48"/>
      <c r="I22" s="48"/>
      <c r="J22" s="48"/>
      <c r="K22" s="48"/>
      <c r="L22" s="21" t="s">
        <v>1</v>
      </c>
      <c r="M22" s="50">
        <f>ROUNDUP(D22*H22,0)</f>
        <v>0</v>
      </c>
      <c r="N22" s="50"/>
      <c r="O22" s="50"/>
      <c r="P22" s="50"/>
      <c r="Q22" s="27" t="s">
        <v>4</v>
      </c>
    </row>
    <row r="23" spans="2:18" ht="18.75" customHeight="1">
      <c r="B23" s="7"/>
      <c r="C23" s="25"/>
      <c r="D23" s="30"/>
      <c r="E23" s="30"/>
      <c r="F23" s="30"/>
      <c r="G23" s="20"/>
      <c r="H23" s="20"/>
      <c r="I23" s="20"/>
      <c r="J23" s="28"/>
      <c r="K23" s="28"/>
      <c r="L23" s="28"/>
      <c r="M23" s="37"/>
      <c r="N23" s="37"/>
      <c r="O23" s="37"/>
      <c r="P23" s="8"/>
      <c r="Q23" s="8"/>
    </row>
    <row r="24" spans="2:18" ht="30" customHeight="1">
      <c r="B24" s="7"/>
      <c r="C24" s="25"/>
      <c r="E24" s="39"/>
      <c r="F24" s="39"/>
      <c r="G24" s="39"/>
      <c r="H24" s="39"/>
      <c r="I24" s="39"/>
      <c r="J24" s="63" t="s">
        <v>33</v>
      </c>
      <c r="K24" s="64"/>
      <c r="L24" s="122"/>
      <c r="M24" s="120">
        <f>M16+M18+M20+M22</f>
        <v>0</v>
      </c>
      <c r="N24" s="121"/>
      <c r="O24" s="121"/>
      <c r="P24" s="121"/>
      <c r="Q24" s="35" t="s">
        <v>34</v>
      </c>
    </row>
    <row r="25" spans="2:18" ht="21.75" customHeight="1">
      <c r="B25" s="20"/>
      <c r="C25" s="25"/>
      <c r="D25" s="12"/>
      <c r="E25" s="12"/>
      <c r="F25" s="12"/>
      <c r="G25" s="20"/>
      <c r="H25" s="20"/>
      <c r="I25" s="20"/>
      <c r="J25" s="28"/>
      <c r="K25" s="28"/>
      <c r="L25" s="28"/>
      <c r="M25" s="28"/>
      <c r="N25" s="28"/>
      <c r="O25" s="28"/>
      <c r="P25" s="28"/>
      <c r="Q25" s="38"/>
    </row>
    <row r="26" spans="2:18" ht="30" customHeight="1">
      <c r="B26" s="115" t="s">
        <v>22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7"/>
    </row>
    <row r="27" spans="2:18" ht="30" customHeight="1">
      <c r="B27" s="85" t="s">
        <v>23</v>
      </c>
      <c r="C27" s="85"/>
      <c r="D27" s="85" t="s">
        <v>31</v>
      </c>
      <c r="E27" s="85"/>
      <c r="F27" s="85"/>
      <c r="G27" s="85"/>
      <c r="H27" s="85"/>
      <c r="I27" s="114"/>
      <c r="J27" s="65" t="s">
        <v>32</v>
      </c>
      <c r="K27" s="85"/>
      <c r="L27" s="85"/>
      <c r="M27" s="85"/>
      <c r="N27" s="85"/>
      <c r="O27" s="85"/>
      <c r="P27" s="85"/>
      <c r="Q27" s="85"/>
    </row>
    <row r="28" spans="2:18" ht="30" customHeight="1">
      <c r="B28" s="85" t="s">
        <v>24</v>
      </c>
      <c r="C28" s="85"/>
      <c r="D28" s="92" t="s">
        <v>25</v>
      </c>
      <c r="E28" s="79">
        <f>補償基礎額!A2</f>
        <v>4200</v>
      </c>
      <c r="F28" s="79"/>
      <c r="G28" s="79"/>
      <c r="H28" s="86" t="s">
        <v>35</v>
      </c>
      <c r="I28" s="87"/>
      <c r="J28" s="76" t="s">
        <v>26</v>
      </c>
      <c r="K28" s="77"/>
      <c r="L28" s="77"/>
      <c r="M28" s="77"/>
      <c r="N28" s="77"/>
      <c r="O28" s="78"/>
      <c r="P28" s="45"/>
      <c r="Q28" s="32" t="s">
        <v>5</v>
      </c>
    </row>
    <row r="29" spans="2:18" ht="30" customHeight="1">
      <c r="B29" s="85"/>
      <c r="C29" s="85"/>
      <c r="D29" s="93"/>
      <c r="E29" s="80"/>
      <c r="F29" s="80"/>
      <c r="G29" s="80"/>
      <c r="H29" s="88"/>
      <c r="I29" s="89"/>
      <c r="J29" s="82" t="s">
        <v>27</v>
      </c>
      <c r="K29" s="83"/>
      <c r="L29" s="84"/>
      <c r="M29" s="95">
        <f>VLOOKUP(P28,hani,2,TRUE)</f>
        <v>5499</v>
      </c>
      <c r="N29" s="96"/>
      <c r="O29" s="96"/>
      <c r="P29" s="97"/>
      <c r="Q29" s="31" t="s">
        <v>36</v>
      </c>
    </row>
    <row r="30" spans="2:18" ht="30" customHeight="1">
      <c r="B30" s="85"/>
      <c r="C30" s="85"/>
      <c r="D30" s="94"/>
      <c r="E30" s="81"/>
      <c r="F30" s="81"/>
      <c r="G30" s="81"/>
      <c r="H30" s="90"/>
      <c r="I30" s="91"/>
      <c r="J30" s="74" t="s">
        <v>28</v>
      </c>
      <c r="K30" s="59"/>
      <c r="L30" s="73"/>
      <c r="M30" s="98">
        <f>VLOOKUP(P28,hani,3,TRUE)</f>
        <v>13975</v>
      </c>
      <c r="N30" s="99"/>
      <c r="O30" s="99"/>
      <c r="P30" s="100"/>
      <c r="Q30" s="41" t="s">
        <v>37</v>
      </c>
      <c r="R30" s="8"/>
    </row>
    <row r="31" spans="2:18" ht="35.25" customHeight="1">
      <c r="B31" s="101" t="s">
        <v>30</v>
      </c>
      <c r="C31" s="102"/>
      <c r="D31" s="103" t="s">
        <v>40</v>
      </c>
      <c r="E31" s="104"/>
      <c r="F31" s="104"/>
      <c r="G31" s="104"/>
      <c r="H31" s="104"/>
      <c r="I31" s="105"/>
      <c r="J31" s="106" t="s">
        <v>41</v>
      </c>
      <c r="K31" s="104"/>
      <c r="L31" s="104"/>
      <c r="M31" s="104"/>
      <c r="N31" s="104"/>
      <c r="O31" s="104"/>
      <c r="P31" s="104"/>
      <c r="Q31" s="107"/>
      <c r="R31" s="8"/>
    </row>
    <row r="32" spans="2:18" ht="35.25" customHeight="1">
      <c r="B32" s="73"/>
      <c r="C32" s="74"/>
      <c r="D32" s="110">
        <f>SUMIF($D$12,TRUE,IF(M24&lt;E28,E28,M24))</f>
        <v>0</v>
      </c>
      <c r="E32" s="81"/>
      <c r="F32" s="81"/>
      <c r="G32" s="81"/>
      <c r="H32" s="57" t="s">
        <v>38</v>
      </c>
      <c r="I32" s="111"/>
      <c r="J32" s="108">
        <f>SUMIF($H$12,TRUE,IF(M24&lt;M29,M29,IF(M24&lt;M30,M24,M30)))</f>
        <v>0</v>
      </c>
      <c r="K32" s="109"/>
      <c r="L32" s="109"/>
      <c r="M32" s="109"/>
      <c r="N32" s="109"/>
      <c r="O32" s="109"/>
      <c r="P32" s="109"/>
      <c r="Q32" s="29" t="s">
        <v>39</v>
      </c>
      <c r="R32" s="8"/>
    </row>
    <row r="33" spans="2:18" ht="4.5" customHeight="1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2:18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2:18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2:18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2:18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2:18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2:18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2:18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2:18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</row>
    <row r="42" spans="2:18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</row>
    <row r="43" spans="2:18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</row>
    <row r="44" spans="2:18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</row>
  </sheetData>
  <mergeCells count="51">
    <mergeCell ref="D18:F18"/>
    <mergeCell ref="C21:C22"/>
    <mergeCell ref="B27:C27"/>
    <mergeCell ref="D27:I27"/>
    <mergeCell ref="B26:Q26"/>
    <mergeCell ref="J27:Q27"/>
    <mergeCell ref="B17:B18"/>
    <mergeCell ref="M24:P24"/>
    <mergeCell ref="J24:L24"/>
    <mergeCell ref="H19:K19"/>
    <mergeCell ref="H18:K18"/>
    <mergeCell ref="B19:B20"/>
    <mergeCell ref="C17:C18"/>
    <mergeCell ref="M22:P22"/>
    <mergeCell ref="M18:P18"/>
    <mergeCell ref="B21:B22"/>
    <mergeCell ref="B31:C32"/>
    <mergeCell ref="D31:I31"/>
    <mergeCell ref="J31:Q31"/>
    <mergeCell ref="J32:P32"/>
    <mergeCell ref="D32:G32"/>
    <mergeCell ref="H32:I32"/>
    <mergeCell ref="J28:O28"/>
    <mergeCell ref="E28:G30"/>
    <mergeCell ref="J29:L29"/>
    <mergeCell ref="J30:L30"/>
    <mergeCell ref="B28:C30"/>
    <mergeCell ref="H28:I30"/>
    <mergeCell ref="D28:D30"/>
    <mergeCell ref="M29:P29"/>
    <mergeCell ref="M30:P30"/>
    <mergeCell ref="B2:Q2"/>
    <mergeCell ref="P10:Q10"/>
    <mergeCell ref="L11:Q11"/>
    <mergeCell ref="B15:B16"/>
    <mergeCell ref="H16:K16"/>
    <mergeCell ref="C15:C16"/>
    <mergeCell ref="D14:Q14"/>
    <mergeCell ref="B14:C14"/>
    <mergeCell ref="D16:F16"/>
    <mergeCell ref="B10:C10"/>
    <mergeCell ref="B11:C11"/>
    <mergeCell ref="D11:G11"/>
    <mergeCell ref="D10:G10"/>
    <mergeCell ref="B12:C12"/>
    <mergeCell ref="M16:P16"/>
    <mergeCell ref="H22:K22"/>
    <mergeCell ref="G21:L21"/>
    <mergeCell ref="M20:P20"/>
    <mergeCell ref="D22:F22"/>
    <mergeCell ref="C19:C20"/>
  </mergeCells>
  <phoneticPr fontId="2"/>
  <dataValidations disablePrompts="1" count="3">
    <dataValidation type="list" allowBlank="1" showInputMessage="1" showErrorMessage="1" sqref="C15:C16" xr:uid="{A1127888-8D29-4FCD-8A2F-877C977500D5}">
      <formula1>" ○"</formula1>
    </dataValidation>
    <dataValidation type="list" allowBlank="1" showInputMessage="1" showErrorMessage="1" sqref="C17:C18" xr:uid="{72D4262F-2795-4D68-BD67-CD9715657B87}">
      <formula1>"　○"</formula1>
    </dataValidation>
    <dataValidation type="list" allowBlank="1" showInputMessage="1" showErrorMessage="1" sqref="C19:C20 C21:C22" xr:uid="{C05C0C7C-5EFF-4139-8DB8-7DBCEDAB0B07}">
      <formula1>"○"</formula1>
    </dataValidation>
  </dataValidations>
  <pageMargins left="1.1023622047244095" right="0.70866141732283472" top="0.74803149606299213" bottom="0.74803149606299213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11</xdr:row>
                    <xdr:rowOff>0</xdr:rowOff>
                  </from>
                  <to>
                    <xdr:col>7</xdr:col>
                    <xdr:colOff>133350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7</xdr:col>
                    <xdr:colOff>209550</xdr:colOff>
                    <xdr:row>10</xdr:row>
                    <xdr:rowOff>381000</xdr:rowOff>
                  </from>
                  <to>
                    <xdr:col>9</xdr:col>
                    <xdr:colOff>200025</xdr:colOff>
                    <xdr:row>11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4439-568B-422C-9EC1-8584421A174E}">
  <dimension ref="A2"/>
  <sheetViews>
    <sheetView workbookViewId="0">
      <selection activeCell="A2" sqref="A2"/>
    </sheetView>
  </sheetViews>
  <sheetFormatPr defaultRowHeight="18.75"/>
  <sheetData>
    <row r="2" spans="1:1">
      <c r="A2" s="127">
        <v>4200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525D-4C1B-45F9-B17F-5B8FD436D56D}">
  <dimension ref="A1:C102"/>
  <sheetViews>
    <sheetView workbookViewId="0"/>
  </sheetViews>
  <sheetFormatPr defaultRowHeight="15.75" customHeight="1"/>
  <cols>
    <col min="1" max="3" width="11" bestFit="1" customWidth="1"/>
  </cols>
  <sheetData>
    <row r="1" spans="1:3" ht="15.75" customHeight="1">
      <c r="A1" t="s">
        <v>43</v>
      </c>
      <c r="B1" t="s">
        <v>44</v>
      </c>
      <c r="C1" t="s">
        <v>45</v>
      </c>
    </row>
    <row r="2" spans="1:3" ht="15.75" customHeight="1">
      <c r="A2">
        <v>0</v>
      </c>
      <c r="B2">
        <v>5499</v>
      </c>
      <c r="C2">
        <v>13975</v>
      </c>
    </row>
    <row r="3" spans="1:3" ht="15.75" customHeight="1">
      <c r="A3">
        <v>1</v>
      </c>
      <c r="B3">
        <v>5499</v>
      </c>
      <c r="C3">
        <v>13975</v>
      </c>
    </row>
    <row r="4" spans="1:3" ht="15.75" customHeight="1">
      <c r="A4">
        <v>2</v>
      </c>
      <c r="B4">
        <v>5499</v>
      </c>
      <c r="C4">
        <v>13975</v>
      </c>
    </row>
    <row r="5" spans="1:3" ht="15.75" customHeight="1">
      <c r="A5">
        <v>3</v>
      </c>
      <c r="B5">
        <v>5499</v>
      </c>
      <c r="C5">
        <v>13975</v>
      </c>
    </row>
    <row r="6" spans="1:3" ht="15.75" customHeight="1">
      <c r="A6">
        <v>4</v>
      </c>
      <c r="B6">
        <v>5499</v>
      </c>
      <c r="C6">
        <v>13975</v>
      </c>
    </row>
    <row r="7" spans="1:3" ht="15.75" customHeight="1">
      <c r="A7">
        <v>5</v>
      </c>
      <c r="B7">
        <v>5499</v>
      </c>
      <c r="C7">
        <v>13975</v>
      </c>
    </row>
    <row r="8" spans="1:3" ht="15.75" customHeight="1">
      <c r="A8">
        <v>6</v>
      </c>
      <c r="B8">
        <v>5499</v>
      </c>
      <c r="C8">
        <v>13975</v>
      </c>
    </row>
    <row r="9" spans="1:3" ht="15.75" customHeight="1">
      <c r="A9">
        <v>7</v>
      </c>
      <c r="B9">
        <v>5499</v>
      </c>
      <c r="C9">
        <v>13975</v>
      </c>
    </row>
    <row r="10" spans="1:3" ht="15.75" customHeight="1">
      <c r="A10">
        <v>8</v>
      </c>
      <c r="B10">
        <v>5499</v>
      </c>
      <c r="C10">
        <v>13975</v>
      </c>
    </row>
    <row r="11" spans="1:3" ht="15.75" customHeight="1">
      <c r="A11">
        <v>9</v>
      </c>
      <c r="B11">
        <v>5499</v>
      </c>
      <c r="C11">
        <v>13975</v>
      </c>
    </row>
    <row r="12" spans="1:3" ht="15.75" customHeight="1">
      <c r="A12">
        <v>10</v>
      </c>
      <c r="B12">
        <v>5499</v>
      </c>
      <c r="C12">
        <v>13975</v>
      </c>
    </row>
    <row r="13" spans="1:3" ht="15.75" customHeight="1">
      <c r="A13">
        <v>11</v>
      </c>
      <c r="B13">
        <v>5499</v>
      </c>
      <c r="C13">
        <v>13975</v>
      </c>
    </row>
    <row r="14" spans="1:3" ht="15.75" customHeight="1">
      <c r="A14">
        <v>12</v>
      </c>
      <c r="B14">
        <v>5499</v>
      </c>
      <c r="C14">
        <v>13975</v>
      </c>
    </row>
    <row r="15" spans="1:3" ht="15.75" customHeight="1">
      <c r="A15">
        <v>13</v>
      </c>
      <c r="B15">
        <v>5499</v>
      </c>
      <c r="C15">
        <v>13975</v>
      </c>
    </row>
    <row r="16" spans="1:3" ht="15.75" customHeight="1">
      <c r="A16">
        <v>14</v>
      </c>
      <c r="B16">
        <v>5499</v>
      </c>
      <c r="C16">
        <v>13975</v>
      </c>
    </row>
    <row r="17" spans="1:3" ht="15.75" customHeight="1">
      <c r="A17">
        <v>15</v>
      </c>
      <c r="B17">
        <v>5499</v>
      </c>
      <c r="C17">
        <v>13975</v>
      </c>
    </row>
    <row r="18" spans="1:3" ht="15.75" customHeight="1">
      <c r="A18">
        <v>16</v>
      </c>
      <c r="B18">
        <v>5499</v>
      </c>
      <c r="C18">
        <v>13975</v>
      </c>
    </row>
    <row r="19" spans="1:3" ht="15.75" customHeight="1">
      <c r="A19">
        <v>17</v>
      </c>
      <c r="B19">
        <v>5499</v>
      </c>
      <c r="C19">
        <v>13975</v>
      </c>
    </row>
    <row r="20" spans="1:3" ht="15.75" customHeight="1">
      <c r="A20">
        <v>18</v>
      </c>
      <c r="B20">
        <v>5499</v>
      </c>
      <c r="C20">
        <v>13975</v>
      </c>
    </row>
    <row r="21" spans="1:3" ht="15.75" customHeight="1">
      <c r="A21">
        <v>19</v>
      </c>
      <c r="B21">
        <v>5499</v>
      </c>
      <c r="C21">
        <v>13975</v>
      </c>
    </row>
    <row r="22" spans="1:3" ht="15.75" customHeight="1">
      <c r="A22" s="127">
        <v>20</v>
      </c>
      <c r="B22" s="127">
        <v>6143</v>
      </c>
      <c r="C22" s="127">
        <v>13975</v>
      </c>
    </row>
    <row r="23" spans="1:3" ht="15.75" customHeight="1">
      <c r="A23" s="127">
        <v>21</v>
      </c>
      <c r="B23" s="127">
        <v>6143</v>
      </c>
      <c r="C23" s="127">
        <v>13975</v>
      </c>
    </row>
    <row r="24" spans="1:3" ht="15.75" customHeight="1">
      <c r="A24" s="127">
        <v>22</v>
      </c>
      <c r="B24" s="127">
        <v>6143</v>
      </c>
      <c r="C24" s="127">
        <v>13975</v>
      </c>
    </row>
    <row r="25" spans="1:3" ht="15.75" customHeight="1">
      <c r="A25" s="127">
        <v>23</v>
      </c>
      <c r="B25" s="127">
        <v>6143</v>
      </c>
      <c r="C25" s="127">
        <v>13975</v>
      </c>
    </row>
    <row r="26" spans="1:3" ht="15.75" customHeight="1">
      <c r="A26" s="127">
        <v>24</v>
      </c>
      <c r="B26" s="127">
        <v>6143</v>
      </c>
      <c r="C26" s="127">
        <v>13975</v>
      </c>
    </row>
    <row r="27" spans="1:3" ht="15.75" customHeight="1">
      <c r="A27">
        <v>25</v>
      </c>
      <c r="B27">
        <v>6703</v>
      </c>
      <c r="C27">
        <v>15237</v>
      </c>
    </row>
    <row r="28" spans="1:3" ht="15.75" customHeight="1">
      <c r="A28">
        <v>26</v>
      </c>
      <c r="B28">
        <v>6703</v>
      </c>
      <c r="C28">
        <v>15237</v>
      </c>
    </row>
    <row r="29" spans="1:3" ht="15.75" customHeight="1">
      <c r="A29">
        <v>27</v>
      </c>
      <c r="B29">
        <v>6703</v>
      </c>
      <c r="C29">
        <v>15237</v>
      </c>
    </row>
    <row r="30" spans="1:3" ht="15.75" customHeight="1">
      <c r="A30">
        <v>28</v>
      </c>
      <c r="B30">
        <v>6703</v>
      </c>
      <c r="C30">
        <v>15237</v>
      </c>
    </row>
    <row r="31" spans="1:3" ht="15.75" customHeight="1">
      <c r="A31">
        <v>29</v>
      </c>
      <c r="B31">
        <v>6703</v>
      </c>
      <c r="C31">
        <v>15237</v>
      </c>
    </row>
    <row r="32" spans="1:3" ht="15.75" customHeight="1">
      <c r="A32" s="127">
        <v>30</v>
      </c>
      <c r="B32" s="127">
        <v>7023</v>
      </c>
      <c r="C32" s="127">
        <v>18016</v>
      </c>
    </row>
    <row r="33" spans="1:3" ht="15.75" customHeight="1">
      <c r="A33" s="127">
        <v>31</v>
      </c>
      <c r="B33" s="127">
        <v>7023</v>
      </c>
      <c r="C33" s="127">
        <v>18016</v>
      </c>
    </row>
    <row r="34" spans="1:3" ht="15.75" customHeight="1">
      <c r="A34" s="127">
        <v>32</v>
      </c>
      <c r="B34" s="127">
        <v>7023</v>
      </c>
      <c r="C34" s="127">
        <v>18016</v>
      </c>
    </row>
    <row r="35" spans="1:3" ht="15.75" customHeight="1">
      <c r="A35" s="127">
        <v>33</v>
      </c>
      <c r="B35" s="127">
        <v>7023</v>
      </c>
      <c r="C35" s="127">
        <v>18016</v>
      </c>
    </row>
    <row r="36" spans="1:3" ht="15.75" customHeight="1">
      <c r="A36" s="127">
        <v>34</v>
      </c>
      <c r="B36" s="127">
        <v>7023</v>
      </c>
      <c r="C36" s="127">
        <v>18016</v>
      </c>
    </row>
    <row r="37" spans="1:3" ht="15.75" customHeight="1">
      <c r="A37">
        <v>35</v>
      </c>
      <c r="B37">
        <v>7326</v>
      </c>
      <c r="C37">
        <v>20864</v>
      </c>
    </row>
    <row r="38" spans="1:3" ht="15.75" customHeight="1">
      <c r="A38">
        <v>36</v>
      </c>
      <c r="B38">
        <v>7326</v>
      </c>
      <c r="C38">
        <v>20864</v>
      </c>
    </row>
    <row r="39" spans="1:3" ht="15.75" customHeight="1">
      <c r="A39">
        <v>37</v>
      </c>
      <c r="B39">
        <v>7326</v>
      </c>
      <c r="C39">
        <v>20864</v>
      </c>
    </row>
    <row r="40" spans="1:3" ht="15.75" customHeight="1">
      <c r="A40">
        <v>38</v>
      </c>
      <c r="B40">
        <v>7326</v>
      </c>
      <c r="C40">
        <v>20864</v>
      </c>
    </row>
    <row r="41" spans="1:3" ht="15.75" customHeight="1">
      <c r="A41">
        <v>39</v>
      </c>
      <c r="B41">
        <v>7326</v>
      </c>
      <c r="C41">
        <v>20864</v>
      </c>
    </row>
    <row r="42" spans="1:3" ht="15.75" customHeight="1">
      <c r="A42" s="127">
        <v>40</v>
      </c>
      <c r="B42" s="127">
        <v>7576</v>
      </c>
      <c r="C42" s="127">
        <v>22564</v>
      </c>
    </row>
    <row r="43" spans="1:3" ht="15.75" customHeight="1">
      <c r="A43" s="127">
        <v>41</v>
      </c>
      <c r="B43" s="127">
        <v>7576</v>
      </c>
      <c r="C43" s="127">
        <v>22564</v>
      </c>
    </row>
    <row r="44" spans="1:3" ht="15.75" customHeight="1">
      <c r="A44" s="127">
        <v>42</v>
      </c>
      <c r="B44" s="127">
        <v>7576</v>
      </c>
      <c r="C44" s="127">
        <v>22564</v>
      </c>
    </row>
    <row r="45" spans="1:3" ht="15.75" customHeight="1">
      <c r="A45" s="127">
        <v>43</v>
      </c>
      <c r="B45" s="127">
        <v>7576</v>
      </c>
      <c r="C45" s="127">
        <v>22564</v>
      </c>
    </row>
    <row r="46" spans="1:3" ht="15.75" customHeight="1">
      <c r="A46" s="127">
        <v>44</v>
      </c>
      <c r="B46" s="127">
        <v>7576</v>
      </c>
      <c r="C46" s="127">
        <v>22564</v>
      </c>
    </row>
    <row r="47" spans="1:3" ht="15.75" customHeight="1">
      <c r="A47">
        <v>45</v>
      </c>
      <c r="B47">
        <v>7766</v>
      </c>
      <c r="C47">
        <v>23666</v>
      </c>
    </row>
    <row r="48" spans="1:3" ht="15.75" customHeight="1">
      <c r="A48">
        <v>46</v>
      </c>
      <c r="B48">
        <v>7766</v>
      </c>
      <c r="C48">
        <v>23666</v>
      </c>
    </row>
    <row r="49" spans="1:3" ht="15.75" customHeight="1">
      <c r="A49">
        <v>47</v>
      </c>
      <c r="B49">
        <v>7766</v>
      </c>
      <c r="C49">
        <v>23666</v>
      </c>
    </row>
    <row r="50" spans="1:3" ht="15.75" customHeight="1">
      <c r="A50">
        <v>48</v>
      </c>
      <c r="B50">
        <v>7766</v>
      </c>
      <c r="C50">
        <v>23666</v>
      </c>
    </row>
    <row r="51" spans="1:3" ht="15.75" customHeight="1">
      <c r="A51">
        <v>49</v>
      </c>
      <c r="B51">
        <v>7766</v>
      </c>
      <c r="C51">
        <v>23666</v>
      </c>
    </row>
    <row r="52" spans="1:3" ht="15.75" customHeight="1">
      <c r="A52" s="127">
        <v>50</v>
      </c>
      <c r="B52" s="127">
        <v>7711</v>
      </c>
      <c r="C52" s="127">
        <v>25354</v>
      </c>
    </row>
    <row r="53" spans="1:3" ht="15.75" customHeight="1">
      <c r="A53" s="127">
        <v>51</v>
      </c>
      <c r="B53" s="127">
        <v>7711</v>
      </c>
      <c r="C53" s="127">
        <v>25354</v>
      </c>
    </row>
    <row r="54" spans="1:3" ht="15.75" customHeight="1">
      <c r="A54" s="127">
        <v>52</v>
      </c>
      <c r="B54" s="127">
        <v>7711</v>
      </c>
      <c r="C54" s="127">
        <v>25354</v>
      </c>
    </row>
    <row r="55" spans="1:3" ht="15.75" customHeight="1">
      <c r="A55" s="127">
        <v>53</v>
      </c>
      <c r="B55" s="127">
        <v>7711</v>
      </c>
      <c r="C55" s="127">
        <v>25354</v>
      </c>
    </row>
    <row r="56" spans="1:3" ht="15.75" customHeight="1">
      <c r="A56" s="127">
        <v>54</v>
      </c>
      <c r="B56" s="127">
        <v>7711</v>
      </c>
      <c r="C56" s="127">
        <v>25354</v>
      </c>
    </row>
    <row r="57" spans="1:3" ht="15.75" customHeight="1">
      <c r="A57">
        <v>55</v>
      </c>
      <c r="B57">
        <v>7348</v>
      </c>
      <c r="C57">
        <v>26187</v>
      </c>
    </row>
    <row r="58" spans="1:3" ht="15.75" customHeight="1">
      <c r="A58">
        <v>56</v>
      </c>
      <c r="B58">
        <v>7348</v>
      </c>
      <c r="C58">
        <v>26187</v>
      </c>
    </row>
    <row r="59" spans="1:3" ht="15.75" customHeight="1">
      <c r="A59">
        <v>57</v>
      </c>
      <c r="B59">
        <v>7348</v>
      </c>
      <c r="C59">
        <v>26187</v>
      </c>
    </row>
    <row r="60" spans="1:3" ht="15.75" customHeight="1">
      <c r="A60">
        <v>58</v>
      </c>
      <c r="B60">
        <v>7348</v>
      </c>
      <c r="C60">
        <v>26187</v>
      </c>
    </row>
    <row r="61" spans="1:3" ht="15.75" customHeight="1">
      <c r="A61">
        <v>59</v>
      </c>
      <c r="B61">
        <v>7348</v>
      </c>
      <c r="C61">
        <v>26187</v>
      </c>
    </row>
    <row r="62" spans="1:3" ht="15.75" customHeight="1">
      <c r="A62" s="127">
        <v>60</v>
      </c>
      <c r="B62" s="127">
        <v>6192</v>
      </c>
      <c r="C62" s="127">
        <v>22694</v>
      </c>
    </row>
    <row r="63" spans="1:3" ht="15.75" customHeight="1">
      <c r="A63" s="127">
        <v>61</v>
      </c>
      <c r="B63" s="127">
        <v>6192</v>
      </c>
      <c r="C63" s="127">
        <v>22694</v>
      </c>
    </row>
    <row r="64" spans="1:3" ht="15.75" customHeight="1">
      <c r="A64" s="127">
        <v>62</v>
      </c>
      <c r="B64" s="127">
        <v>6192</v>
      </c>
      <c r="C64" s="127">
        <v>22694</v>
      </c>
    </row>
    <row r="65" spans="1:3" ht="15.75" customHeight="1">
      <c r="A65" s="127">
        <v>63</v>
      </c>
      <c r="B65" s="127">
        <v>6192</v>
      </c>
      <c r="C65" s="127">
        <v>22694</v>
      </c>
    </row>
    <row r="66" spans="1:3" ht="15.75" customHeight="1">
      <c r="A66" s="127">
        <v>64</v>
      </c>
      <c r="B66" s="127">
        <v>6192</v>
      </c>
      <c r="C66" s="127">
        <v>22694</v>
      </c>
    </row>
    <row r="67" spans="1:3" ht="15.75" customHeight="1">
      <c r="A67">
        <v>65</v>
      </c>
      <c r="B67">
        <v>4200</v>
      </c>
      <c r="C67">
        <v>17484</v>
      </c>
    </row>
    <row r="68" spans="1:3" ht="15.75" customHeight="1">
      <c r="A68">
        <v>66</v>
      </c>
      <c r="B68">
        <v>4200</v>
      </c>
      <c r="C68">
        <v>17484</v>
      </c>
    </row>
    <row r="69" spans="1:3" ht="15.75" customHeight="1">
      <c r="A69">
        <v>67</v>
      </c>
      <c r="B69">
        <v>4200</v>
      </c>
      <c r="C69">
        <v>17484</v>
      </c>
    </row>
    <row r="70" spans="1:3" ht="15.75" customHeight="1">
      <c r="A70">
        <v>68</v>
      </c>
      <c r="B70">
        <v>4200</v>
      </c>
      <c r="C70">
        <v>17484</v>
      </c>
    </row>
    <row r="71" spans="1:3" ht="15.75" customHeight="1">
      <c r="A71">
        <v>69</v>
      </c>
      <c r="B71">
        <v>4200</v>
      </c>
      <c r="C71">
        <v>17484</v>
      </c>
    </row>
    <row r="72" spans="1:3" ht="15.75" customHeight="1">
      <c r="A72" s="127">
        <v>70</v>
      </c>
      <c r="B72" s="127">
        <v>4200</v>
      </c>
      <c r="C72" s="127">
        <v>13975</v>
      </c>
    </row>
    <row r="73" spans="1:3" ht="15.75" customHeight="1">
      <c r="A73" s="127">
        <v>71</v>
      </c>
      <c r="B73" s="127">
        <v>4200</v>
      </c>
      <c r="C73" s="127">
        <v>13975</v>
      </c>
    </row>
    <row r="74" spans="1:3" ht="15.75" customHeight="1">
      <c r="A74" s="127">
        <v>72</v>
      </c>
      <c r="B74" s="127">
        <v>4200</v>
      </c>
      <c r="C74" s="127">
        <v>13975</v>
      </c>
    </row>
    <row r="75" spans="1:3" ht="15.75" customHeight="1">
      <c r="A75" s="127">
        <v>73</v>
      </c>
      <c r="B75" s="127">
        <v>4200</v>
      </c>
      <c r="C75" s="127">
        <v>13975</v>
      </c>
    </row>
    <row r="76" spans="1:3" ht="15.75" customHeight="1">
      <c r="A76" s="127">
        <v>74</v>
      </c>
      <c r="B76" s="127">
        <v>4200</v>
      </c>
      <c r="C76" s="127">
        <v>13975</v>
      </c>
    </row>
    <row r="77" spans="1:3" ht="15.75" customHeight="1">
      <c r="A77" s="127">
        <v>75</v>
      </c>
      <c r="B77" s="127">
        <v>4200</v>
      </c>
      <c r="C77" s="127">
        <v>13975</v>
      </c>
    </row>
    <row r="78" spans="1:3" ht="15.75" customHeight="1">
      <c r="A78" s="127">
        <v>76</v>
      </c>
      <c r="B78" s="127">
        <v>4200</v>
      </c>
      <c r="C78" s="127">
        <v>13975</v>
      </c>
    </row>
    <row r="79" spans="1:3" ht="15.75" customHeight="1">
      <c r="A79" s="127">
        <v>77</v>
      </c>
      <c r="B79" s="127">
        <v>4200</v>
      </c>
      <c r="C79" s="127">
        <v>13975</v>
      </c>
    </row>
    <row r="80" spans="1:3" ht="15.75" customHeight="1">
      <c r="A80" s="127">
        <v>78</v>
      </c>
      <c r="B80" s="127">
        <v>4200</v>
      </c>
      <c r="C80" s="127">
        <v>13975</v>
      </c>
    </row>
    <row r="81" spans="1:3" ht="15.75" customHeight="1">
      <c r="A81" s="127">
        <v>79</v>
      </c>
      <c r="B81" s="127">
        <v>4200</v>
      </c>
      <c r="C81" s="127">
        <v>13975</v>
      </c>
    </row>
    <row r="82" spans="1:3" ht="15.75" customHeight="1">
      <c r="A82" s="127">
        <v>80</v>
      </c>
      <c r="B82" s="127">
        <v>4200</v>
      </c>
      <c r="C82" s="127">
        <v>13975</v>
      </c>
    </row>
    <row r="83" spans="1:3" ht="15.75" customHeight="1">
      <c r="A83" s="127">
        <v>81</v>
      </c>
      <c r="B83" s="127">
        <v>4200</v>
      </c>
      <c r="C83" s="127">
        <v>13975</v>
      </c>
    </row>
    <row r="84" spans="1:3" ht="15.75" customHeight="1">
      <c r="A84" s="127">
        <v>82</v>
      </c>
      <c r="B84" s="127">
        <v>4200</v>
      </c>
      <c r="C84" s="127">
        <v>13975</v>
      </c>
    </row>
    <row r="85" spans="1:3" ht="15.75" customHeight="1">
      <c r="A85" s="127">
        <v>83</v>
      </c>
      <c r="B85" s="127">
        <v>4200</v>
      </c>
      <c r="C85" s="127">
        <v>13975</v>
      </c>
    </row>
    <row r="86" spans="1:3" ht="15.75" customHeight="1">
      <c r="A86" s="127">
        <v>84</v>
      </c>
      <c r="B86" s="127">
        <v>4200</v>
      </c>
      <c r="C86" s="127">
        <v>13975</v>
      </c>
    </row>
    <row r="87" spans="1:3" ht="15.75" customHeight="1">
      <c r="A87" s="127">
        <v>85</v>
      </c>
      <c r="B87" s="127">
        <v>4200</v>
      </c>
      <c r="C87" s="127">
        <v>13975</v>
      </c>
    </row>
    <row r="88" spans="1:3" ht="15.75" customHeight="1">
      <c r="A88" s="127">
        <v>86</v>
      </c>
      <c r="B88" s="127">
        <v>4200</v>
      </c>
      <c r="C88" s="127">
        <v>13975</v>
      </c>
    </row>
    <row r="89" spans="1:3" ht="15.75" customHeight="1">
      <c r="A89" s="127">
        <v>87</v>
      </c>
      <c r="B89" s="127">
        <v>4200</v>
      </c>
      <c r="C89" s="127">
        <v>13975</v>
      </c>
    </row>
    <row r="90" spans="1:3" ht="15.75" customHeight="1">
      <c r="A90" s="127">
        <v>88</v>
      </c>
      <c r="B90" s="127">
        <v>4200</v>
      </c>
      <c r="C90" s="127">
        <v>13975</v>
      </c>
    </row>
    <row r="91" spans="1:3" ht="15.75" customHeight="1">
      <c r="A91" s="127">
        <v>89</v>
      </c>
      <c r="B91" s="127">
        <v>4200</v>
      </c>
      <c r="C91" s="127">
        <v>13975</v>
      </c>
    </row>
    <row r="92" spans="1:3" ht="15.75" customHeight="1">
      <c r="A92" s="127">
        <v>90</v>
      </c>
      <c r="B92" s="127">
        <v>4200</v>
      </c>
      <c r="C92" s="127">
        <v>13975</v>
      </c>
    </row>
    <row r="93" spans="1:3" ht="15.75" customHeight="1">
      <c r="A93" s="127">
        <v>91</v>
      </c>
      <c r="B93" s="127">
        <v>4200</v>
      </c>
      <c r="C93" s="127">
        <v>13975</v>
      </c>
    </row>
    <row r="94" spans="1:3" ht="15.75" customHeight="1">
      <c r="A94" s="127">
        <v>92</v>
      </c>
      <c r="B94" s="127">
        <v>4200</v>
      </c>
      <c r="C94" s="127">
        <v>13975</v>
      </c>
    </row>
    <row r="95" spans="1:3" ht="15.75" customHeight="1">
      <c r="A95" s="127">
        <v>93</v>
      </c>
      <c r="B95" s="127">
        <v>4200</v>
      </c>
      <c r="C95" s="127">
        <v>13975</v>
      </c>
    </row>
    <row r="96" spans="1:3" ht="15.75" customHeight="1">
      <c r="A96" s="127">
        <v>94</v>
      </c>
      <c r="B96" s="127">
        <v>4200</v>
      </c>
      <c r="C96" s="127">
        <v>13975</v>
      </c>
    </row>
    <row r="97" spans="1:3" ht="15.75" customHeight="1">
      <c r="A97" s="127">
        <v>95</v>
      </c>
      <c r="B97" s="127">
        <v>4200</v>
      </c>
      <c r="C97" s="127">
        <v>13975</v>
      </c>
    </row>
    <row r="98" spans="1:3" ht="15.75" customHeight="1">
      <c r="A98" s="127">
        <v>96</v>
      </c>
      <c r="B98" s="127">
        <v>4200</v>
      </c>
      <c r="C98" s="127">
        <v>13975</v>
      </c>
    </row>
    <row r="99" spans="1:3" ht="15.75" customHeight="1">
      <c r="A99" s="127">
        <v>97</v>
      </c>
      <c r="B99" s="127">
        <v>4200</v>
      </c>
      <c r="C99" s="127">
        <v>13975</v>
      </c>
    </row>
    <row r="100" spans="1:3" ht="15.75" customHeight="1">
      <c r="A100" s="127">
        <v>98</v>
      </c>
      <c r="B100" s="127">
        <v>4200</v>
      </c>
      <c r="C100" s="127">
        <v>13975</v>
      </c>
    </row>
    <row r="101" spans="1:3" ht="15.75" customHeight="1">
      <c r="A101" s="127">
        <v>99</v>
      </c>
      <c r="B101" s="127">
        <v>4200</v>
      </c>
      <c r="C101" s="127">
        <v>13975</v>
      </c>
    </row>
    <row r="102" spans="1:3" ht="15.75" customHeight="1">
      <c r="A102" s="127">
        <v>100</v>
      </c>
      <c r="B102" s="127">
        <v>4200</v>
      </c>
      <c r="C102" s="127">
        <v>13975</v>
      </c>
    </row>
  </sheetData>
  <phoneticPr fontId="2"/>
  <pageMargins left="0.7" right="0.7" top="0.4" bottom="0.27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</vt:lpstr>
      <vt:lpstr>補償基礎額</vt:lpstr>
      <vt:lpstr>年齢階層</vt:lpstr>
      <vt:lpstr>hani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2023-11-16T00:16:22Z</dcterms:created>
  <dcterms:modified xsi:type="dcterms:W3CDTF">2025-04-03T23:42:44Z</dcterms:modified>
</cp:coreProperties>
</file>